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msv00\総務課\【06】管財契約係\01 町有財産の取得、管理及び処分に関すること\01 普通財産管理\R3年度\05 旧本郷第一小学校跡地ワークショップ\00 これまでの経緯についてHP掲載\"/>
    </mc:Choice>
  </mc:AlternateContent>
  <bookViews>
    <workbookView xWindow="0" yWindow="0" windowWidth="19200" windowHeight="11616"/>
  </bookViews>
  <sheets>
    <sheet name="Sheet1" sheetId="1" r:id="rId1"/>
  </sheets>
  <definedNames>
    <definedName name="_xlnm._FilterDatabase" localSheetId="0" hidden="1">Sheet1!$A$2:$E$35</definedName>
    <definedName name="_xlnm.Print_Area" localSheetId="0">Sheet1!$A$1:$E$36</definedName>
    <definedName name="_xlnm.Print_Titles" localSheetId="0">Sheet1!$2:$2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 l="1"/>
  <c r="A8" i="1" l="1"/>
  <c r="A9" i="1"/>
  <c r="A10" i="1"/>
  <c r="A11" i="1"/>
  <c r="A12" i="1"/>
  <c r="A13" i="1"/>
  <c r="A14" i="1"/>
  <c r="A15" i="1"/>
  <c r="A16" i="1"/>
  <c r="A17" i="1"/>
  <c r="A18" i="1"/>
  <c r="A19" i="1"/>
  <c r="A20" i="1"/>
  <c r="A21" i="1"/>
  <c r="A22" i="1"/>
  <c r="A23" i="1"/>
  <c r="A24" i="1"/>
  <c r="A25" i="1"/>
  <c r="A26" i="1"/>
  <c r="A27" i="1"/>
  <c r="A28" i="1"/>
  <c r="A29" i="1"/>
  <c r="A30" i="1"/>
  <c r="A31" i="1"/>
  <c r="A32" i="1"/>
  <c r="A33" i="1"/>
  <c r="A34" i="1"/>
  <c r="A35" i="1"/>
  <c r="A6" i="1"/>
  <c r="A7" i="1"/>
  <c r="A5" i="1"/>
  <c r="A4" i="1"/>
  <c r="A3" i="1"/>
  <c r="B39" i="1" l="1"/>
  <c r="B41" i="1"/>
  <c r="B44" i="1"/>
  <c r="B38" i="1"/>
  <c r="B40" i="1"/>
  <c r="B43" i="1"/>
  <c r="B37" i="1"/>
  <c r="B45" i="1" l="1"/>
</calcChain>
</file>

<file path=xl/sharedStrings.xml><?xml version="1.0" encoding="utf-8"?>
<sst xmlns="http://schemas.openxmlformats.org/spreadsheetml/2006/main" count="120" uniqueCount="87">
  <si>
    <t>○</t>
    <phoneticPr fontId="1"/>
  </si>
  <si>
    <t>敷地西側からの工事車両の出入りはあるか。役場の前の通りから校舎西側に進入る計画はあるか。決定しているのであれば教えてほしい。</t>
    <phoneticPr fontId="1"/>
  </si>
  <si>
    <t>二宮像、西側倉庫、育ち窯、南門の表札を含めて取り壊す予定か。</t>
    <phoneticPr fontId="1"/>
  </si>
  <si>
    <t>学校敷地西側の防犯灯についても配慮願いたい。閉校直後点灯していない時期があり、地区として要望した経過がある。</t>
    <phoneticPr fontId="1"/>
  </si>
  <si>
    <t>立木についても伐採するのか。活用できないか。</t>
    <phoneticPr fontId="1"/>
  </si>
  <si>
    <t>学校敷地内の水路について、ザイがついて流れが悪いので検討してほしい。３月まで時間がない。</t>
    <phoneticPr fontId="1"/>
  </si>
  <si>
    <t>解体自体を反対するものではない。体育館から先に解体してほしい。北側道路に屋根からの落雪があり、子供たちの通行にも危険がある。</t>
    <phoneticPr fontId="1"/>
  </si>
  <si>
    <t>事業費１億８千万円という数字は、根拠がある数字なのか。</t>
    <phoneticPr fontId="1"/>
  </si>
  <si>
    <t xml:space="preserve">人口減少は全国的な問題。若者定住住宅の箱もの整備だけで大丈夫か。
日本全国どこの市町村も考えている。箱物を作ったら若者が来るのか。若者を惹きつけるものが無ければいけない。他の施策との関連を聞かせてほしい。
</t>
    <phoneticPr fontId="1"/>
  </si>
  <si>
    <t>法令によって大規模店舗等は作れないということか。</t>
    <phoneticPr fontId="1"/>
  </si>
  <si>
    <t>法令により縛りがあるので、若者定住住宅の整備というストーリーと思うが、住宅を作れば若者は住んでくれるのか。仕事が無いから若者がいない。本当にできるのか。住んでもらうための施策はどう考えるのか。</t>
    <phoneticPr fontId="1"/>
  </si>
  <si>
    <t>土地の使い道は制限されるかもしれないが、幅広い世代の方を集めてワーキングチームを作って議論してみてはどうか。</t>
    <phoneticPr fontId="1"/>
  </si>
  <si>
    <t>若者定住住宅については、旧本郷一小でなくても、町営住宅跡地が使えるのではないか。この場所は思い出の場所として残してほしい。ミニチュアの学校など思い出のものを建築し残してほしい。</t>
    <phoneticPr fontId="1"/>
  </si>
  <si>
    <t>現状のまま建物ごと売却する検討、分譲して建物なしで売却する検討はしてきたのか。</t>
    <phoneticPr fontId="1"/>
  </si>
  <si>
    <t xml:space="preserve">東側の瀬戸町に抜ける道路、北側の川原町に抜ける道路の整備が必要と考える。
本郷は道路が狭い。核となる幹線を考えながら整備する必要があると考える。
</t>
    <phoneticPr fontId="1"/>
  </si>
  <si>
    <t>整備後の住宅は貸し付けるのか売るのか、全体的な予算額を確認したい。</t>
    <phoneticPr fontId="1"/>
  </si>
  <si>
    <t>只見線の冬の鉄橋などは、アジアの人にとって観光スポットとなっている。たまたま来た外国人がSNSで拡散した。日本人だけでなく、外国人観光客を呼込むような事業を実施してほしい。</t>
    <phoneticPr fontId="1"/>
  </si>
  <si>
    <t>都市計画法上建築できるのは住宅だけか。</t>
    <phoneticPr fontId="1"/>
  </si>
  <si>
    <t>老人福祉施設等の建設は可能か。</t>
    <phoneticPr fontId="1"/>
  </si>
  <si>
    <t>学校は卒業生の心のよりどころである。どのように残していくか。</t>
    <phoneticPr fontId="1"/>
  </si>
  <si>
    <t xml:space="preserve">高田地域に住むものであるが、私の地域にも空き地がるので意見を聞きに来た。定住問題はどこも深刻である。若松に住んでいる人もいる。町の魅力が必要と考える。
小学校跡地よりも、町営住宅跡地、思堀区画整理事業の未利用地の活用もあるのではないか。土地の売買価格の問題もあると思うが。
メモリアル、防災、憩いの場、子供達のことを考えれば、住宅整備だけではないと思われる。地域の皆さんの考えを大事に考えて、一から利活用問題を検討してほしい。
</t>
    <phoneticPr fontId="1"/>
  </si>
  <si>
    <t>今回出された意見については、町として結論ありきではなく、柔軟な対応をお願いしたい。話題性の高い市町村は若者が集まる。若者を惹きつける何かがある。利活用の用途が制限されるのであれば、その中でもっと柔軟な発想が必要と考える。最初から住宅を念頭におくのではなく、今回の皆さんの意見を大切にしてほしい。住民減少対策は、町の活性化が一番大切。「近きもの喜べば遠き者来る。」まず、そこに住む人の活気がでてくれば、遠くの人も魅力を感じてやってくると考える。</t>
    <phoneticPr fontId="1"/>
  </si>
  <si>
    <t>より多くの方が参加できるような、開催時期等を設定してほしい。子どもから女性まで参加できるように。</t>
    <phoneticPr fontId="1"/>
  </si>
  <si>
    <t>今回の記録を取りまとめ提示してほしい。議会にも提示してほしい。</t>
    <phoneticPr fontId="1"/>
  </si>
  <si>
    <t>区長会議で話のあった、仮設住宅にあるログハウスを移築できないか。コミュニティセンターとして活用できないか。</t>
    <phoneticPr fontId="1"/>
  </si>
  <si>
    <t>解体することは間違いないが、小学校の写真入り説明板の設置、解体前のビデオ作成、内部の一般公開をお願いしたい。</t>
    <phoneticPr fontId="1"/>
  </si>
  <si>
    <t xml:space="preserve">決定していない。
県道坂下本郷線（体育館脇）から丸山交差点を左折し南門から進入する予定。
西側は幅員が狭いこと、民家もあり危険であるため、役場前の通りからの進入は想定していない。
なお、通学時間を避けるなど、子供たちの安全を確保したい。
</t>
    <phoneticPr fontId="1"/>
  </si>
  <si>
    <t>周辺の防犯灯についても配慮していきたい</t>
    <phoneticPr fontId="1"/>
  </si>
  <si>
    <t>老木であり危険である。アメシロ消毒はしているが被害もあり、道路の整備も検討しているため伐採する。</t>
    <phoneticPr fontId="1"/>
  </si>
  <si>
    <t>雪捨て場を確保しても良いが、そこまで運ぶのが大変である。水路についても、利活用計画の中で課題として考えて行きたい。</t>
    <phoneticPr fontId="1"/>
  </si>
  <si>
    <t>利活用計画の中で配慮していきたい。３月まで時間が無いとのことだか、解体工事を３月から予定しているだけで、話し合いは今後何回か予定している。お話を聞きながら詰めていきたい。</t>
    <phoneticPr fontId="1"/>
  </si>
  <si>
    <t xml:space="preserve">３月に業者が決定する予定である。業者が決まった後、改めて説明会を開催する。
工程等の詳細説明もその際に行いたい。
</t>
    <phoneticPr fontId="1"/>
  </si>
  <si>
    <t>設計については終了している。設計に基づき事業費を組んでいる。</t>
    <phoneticPr fontId="1"/>
  </si>
  <si>
    <t>学校跡地という活用方法については、ご意見を伺いながら考えて行きたい。</t>
    <phoneticPr fontId="1"/>
  </si>
  <si>
    <t>町の利活用方針として、若者世代を残すために住宅整備を提案したものである。</t>
    <phoneticPr fontId="1"/>
  </si>
  <si>
    <t>雇用が無いから、町外、県外に出て行ってしまうという意見は当然と考える。住宅を建てただけでは住んでいただけない。雇用促進の仕組みも作っていくことが必要である。そのための施策も実施していく。</t>
    <phoneticPr fontId="1"/>
  </si>
  <si>
    <t>持ち帰って検討したい。</t>
    <phoneticPr fontId="1"/>
  </si>
  <si>
    <t>ご意見として伺っておきます。</t>
    <phoneticPr fontId="1"/>
  </si>
  <si>
    <t>子供たちの提案は重要と考えているが、近くに公共施設、小学校、中学校、幼稚園もあるので、ここでなくても、近くの施設を利用することも出来ると考えている。</t>
    <phoneticPr fontId="1"/>
  </si>
  <si>
    <t>以前から道路幅員が狭いことは指摘されてきたが、逆に道が狭いことを利用して、まちなみ環境整備事業において、公園、散策路、小路を整備してきた。道路整備をすることで、交通量が増え危険もあるので、今のところは、そういったまちづくりを進めているということでご理解いただきたい。</t>
    <phoneticPr fontId="1"/>
  </si>
  <si>
    <t>町のホームページを今年度中に改修する予定である。また、YouTubeの活用も取り組んでいる。</t>
    <phoneticPr fontId="1"/>
  </si>
  <si>
    <t>住宅と併用した店舗、事務所等の建築は可能である。火気使用等については制限がある。</t>
    <phoneticPr fontId="1"/>
  </si>
  <si>
    <t>福祉施設として可能である。規模が大きくなると許可が必要である。</t>
    <phoneticPr fontId="1"/>
  </si>
  <si>
    <t>ご意見を伺いながら検討していく。</t>
    <phoneticPr fontId="1"/>
  </si>
  <si>
    <t xml:space="preserve">今回１回ですべて決めるものではない。町の利活用の考え方をお示ししただけで、絵図らも決まったわけではない。今回のご意見を含めて、何回か説明会を開催していきたいと考えている。
皆様のいろんなご意見を聞きながら、今後のまちづくりを進めていきたい。
町の方針としては、今後人口が減少していく中、歯止めをかける対策の一つとしてお示ししたものである。今後皆さんの考え、町の考えをどう反映していくか、皆様と話し合いを行って行きたい。
</t>
    <phoneticPr fontId="1"/>
  </si>
  <si>
    <t>開催時期、時間帯について次回以降配慮させて頂きたい。</t>
    <phoneticPr fontId="1"/>
  </si>
  <si>
    <t>次回開催時に概要として提示したい。</t>
    <phoneticPr fontId="1"/>
  </si>
  <si>
    <t>楢葉町の仮設住宅については、来年３月をもって解体に入る。今のところどこの自治区からも問い合わせは無い。特殊な建物のため、移設、再建築費用が結構かかる。町としても検討したが活用は難しい。</t>
    <phoneticPr fontId="1"/>
  </si>
  <si>
    <t>説明版の設置については、解体の業者が決まれば、移設先など再度細かい点の説明をさせて頂きたい。一般公開も持ち帰り検討したい。</t>
    <phoneticPr fontId="1"/>
  </si>
  <si>
    <t>専門業者に確認している数字なのか。
そうすると入札は限りなくこれに近い数字で折り合いがつくのか。</t>
    <phoneticPr fontId="1"/>
  </si>
  <si>
    <t>平成28年度に専門業者に設計を委託し、積算した数字である。
予算額である。設計額と予算額は同額ではない。</t>
    <phoneticPr fontId="1"/>
  </si>
  <si>
    <t>開発許可が必要とあるが、どこの何の許可が必要か。
許可が下りないということは無いか。</t>
    <phoneticPr fontId="1"/>
  </si>
  <si>
    <t>県の許可が必要である。
用途が住宅地であれば許可が下りる。道路、雨水排水処理等の許可基準はある。</t>
    <phoneticPr fontId="1"/>
  </si>
  <si>
    <t>質問</t>
    <phoneticPr fontId="1"/>
  </si>
  <si>
    <t>回答</t>
    <phoneticPr fontId="1"/>
  </si>
  <si>
    <t>メモリアル</t>
    <phoneticPr fontId="1"/>
  </si>
  <si>
    <t>若者定住住宅</t>
    <rPh sb="0" eb="2">
      <t>ワカモノ</t>
    </rPh>
    <rPh sb="2" eb="4">
      <t>テイジュウ</t>
    </rPh>
    <rPh sb="4" eb="6">
      <t>ジュウタク</t>
    </rPh>
    <phoneticPr fontId="1"/>
  </si>
  <si>
    <t>法規制</t>
    <rPh sb="0" eb="1">
      <t>ホウ</t>
    </rPh>
    <rPh sb="1" eb="3">
      <t>キセイ</t>
    </rPh>
    <phoneticPr fontId="1"/>
  </si>
  <si>
    <t>進め方</t>
    <rPh sb="0" eb="1">
      <t>スス</t>
    </rPh>
    <rPh sb="2" eb="3">
      <t>カタ</t>
    </rPh>
    <phoneticPr fontId="1"/>
  </si>
  <si>
    <t>避難所</t>
    <rPh sb="0" eb="3">
      <t>ヒナンジョ</t>
    </rPh>
    <phoneticPr fontId="1"/>
  </si>
  <si>
    <t>その他の整備</t>
    <rPh sb="2" eb="3">
      <t>タ</t>
    </rPh>
    <rPh sb="4" eb="6">
      <t>セイビ</t>
    </rPh>
    <phoneticPr fontId="1"/>
  </si>
  <si>
    <t>近隣環境整備</t>
    <rPh sb="0" eb="2">
      <t>キンリン</t>
    </rPh>
    <rPh sb="2" eb="4">
      <t>カンキョウ</t>
    </rPh>
    <rPh sb="4" eb="6">
      <t>セイビ</t>
    </rPh>
    <phoneticPr fontId="1"/>
  </si>
  <si>
    <t>質問種別</t>
    <rPh sb="0" eb="2">
      <t>シツモン</t>
    </rPh>
    <rPh sb="2" eb="4">
      <t>シュベツ</t>
    </rPh>
    <phoneticPr fontId="1"/>
  </si>
  <si>
    <t>解体工事</t>
    <rPh sb="0" eb="2">
      <t>カイタイ</t>
    </rPh>
    <rPh sb="2" eb="4">
      <t>コウジ</t>
    </rPh>
    <phoneticPr fontId="1"/>
  </si>
  <si>
    <t>個人的には幅広い年代の方を集めてワーキングチームを立ち上げ議論しても面白いと考えていたが、法の縛りがあるのであれば仕方がない。
住宅地としての利用の中で、どのようなものにするかとの議論なのか。</t>
    <phoneticPr fontId="1"/>
  </si>
  <si>
    <t xml:space="preserve">校舎北側の池や、石山も更地にするということで良いか。
正面玄関にある2本の樹木、掲揚旗台は撤去、110周年記念碑は移設という事でよいか。
</t>
    <phoneticPr fontId="1"/>
  </si>
  <si>
    <t xml:space="preserve">住宅地整備に伴う公園整備とは、住宅地整備が先にあって公園整備が後と読み取れる。
学校というのは、特別な場所で心のよりどころである。明治以来卒業した人間が相当数いる。その方々があの場所を訪れたときに、自分の人生を確認する場所でもある。
心のものをどう残していくか。
</t>
    <phoneticPr fontId="1"/>
  </si>
  <si>
    <t xml:space="preserve">130年の歴史を考えたとき、学校にかかわってきた人、11,000人の卒業生の思いも考える必要がある。130年以上生きる土地にするべきである。
住宅地の近くに、芝生のある公園整備、自転車を思いきり乗れる場所、小さい子供の遊ぶ場所を整備できないかと考える。町中に大きな公園があるところはあまりない。観光地としても良いと考える。これから100年皆さんに親しまれ、使われていく土地としてほしい。
</t>
    <phoneticPr fontId="1"/>
  </si>
  <si>
    <t xml:space="preserve">旧本郷第一小学校は避難所だったが、避難所が無くなるということか。
建物を解体すること事態は賛成であるが、子供議会の提案にあった防災公園の整備は考えていないのか。
</t>
    <phoneticPr fontId="1"/>
  </si>
  <si>
    <t xml:space="preserve">二宮像については、寄贈されたものであるため、敷地利活用の中で移設する考えである。
西側の倉庫については取り壊し更地にしてある。この利活用とは別に分譲したい。
育ち窯、門扉についても除却する。
</t>
    <phoneticPr fontId="1"/>
  </si>
  <si>
    <t xml:space="preserve">今後の利活用の中でどうしても残すものについては、利活用計画に盛り込む。
記念碑、二宮像等については大切なものと考えているので、公園等を作った際に移設する考えである。
</t>
    <phoneticPr fontId="1"/>
  </si>
  <si>
    <t xml:space="preserve">若者定住住宅、住宅地分譲は１つの方策である。町としてもいろんな事業と組み合わせて実施しないと定住に繋がらないと考えている。
移住定住、結婚、妊娠、出産、子育までの施策を合わせて行い、定住に繋げたいと考えている。若者定住住宅を先行して実施するものではない。
</t>
    <phoneticPr fontId="1"/>
  </si>
  <si>
    <t xml:space="preserve">耐震性の無い危険な建物を売却する事は、町としての責任の問題もあるので、取り壊す方向として決定した。分譲としては、若者定住住宅地、分譲地として整備していきたい。
この方針を中心に皆様と議論していきたい。
</t>
    <phoneticPr fontId="1"/>
  </si>
  <si>
    <t xml:space="preserve">具体的な整備戸数、貸付するのかどうかは今後検討していく。なお、若者定住住宅は、町全体として検討し、この場所もその候補地の１つと考えている。
若者定住住宅だけでなく、分譲地としての検討も必要である。
</t>
    <phoneticPr fontId="1"/>
  </si>
  <si>
    <t xml:space="preserve">一体的な考え方は大事である。若者定住住宅もその一つの考えである。
都市計画法の制限もあり、住宅地が少ないということもご理解頂きたい。
</t>
    <phoneticPr fontId="1"/>
  </si>
  <si>
    <t xml:space="preserve">用途地域としては住宅地となる。昭和45年に都市計画法の適用を受けている。
周辺は既に住宅地を形成しているので、大規模な工場等の建築は住宅地としての環境を阻害してしまうため、現行法では規制されている。住居系のものしか建てられない。
</t>
    <phoneticPr fontId="1"/>
  </si>
  <si>
    <t>第１回旧本郷第一小学校利活用に関する説明会　質問事項</t>
    <rPh sb="0" eb="1">
      <t>ダイ</t>
    </rPh>
    <rPh sb="2" eb="3">
      <t>カイ</t>
    </rPh>
    <rPh sb="3" eb="4">
      <t>キュウ</t>
    </rPh>
    <rPh sb="4" eb="6">
      <t>ホンゴウ</t>
    </rPh>
    <rPh sb="6" eb="8">
      <t>ダイイチ</t>
    </rPh>
    <rPh sb="8" eb="11">
      <t>ショウガッコウ</t>
    </rPh>
    <rPh sb="11" eb="14">
      <t>リカツヨウ</t>
    </rPh>
    <rPh sb="15" eb="16">
      <t>カン</t>
    </rPh>
    <rPh sb="18" eb="20">
      <t>セツメイ</t>
    </rPh>
    <rPh sb="20" eb="21">
      <t>カイ</t>
    </rPh>
    <rPh sb="22" eb="24">
      <t>シツモン</t>
    </rPh>
    <rPh sb="24" eb="26">
      <t>ジコウ</t>
    </rPh>
    <phoneticPr fontId="1"/>
  </si>
  <si>
    <t>解体工事</t>
    <rPh sb="0" eb="2">
      <t>カイタイ</t>
    </rPh>
    <rPh sb="2" eb="4">
      <t>コウジ</t>
    </rPh>
    <phoneticPr fontId="1"/>
  </si>
  <si>
    <t>メモリアル</t>
    <phoneticPr fontId="1"/>
  </si>
  <si>
    <t>若者定住住宅</t>
    <rPh sb="0" eb="2">
      <t>ワカモノ</t>
    </rPh>
    <rPh sb="2" eb="4">
      <t>テイジュウ</t>
    </rPh>
    <rPh sb="4" eb="6">
      <t>ジュウタク</t>
    </rPh>
    <phoneticPr fontId="1"/>
  </si>
  <si>
    <t>法規制</t>
    <rPh sb="0" eb="1">
      <t>ホウ</t>
    </rPh>
    <rPh sb="1" eb="3">
      <t>キセイ</t>
    </rPh>
    <phoneticPr fontId="1"/>
  </si>
  <si>
    <t>進め方</t>
    <rPh sb="0" eb="1">
      <t>スス</t>
    </rPh>
    <rPh sb="2" eb="3">
      <t>カタ</t>
    </rPh>
    <phoneticPr fontId="1"/>
  </si>
  <si>
    <t>その他の整備</t>
    <rPh sb="2" eb="3">
      <t>タ</t>
    </rPh>
    <rPh sb="4" eb="6">
      <t>セイビ</t>
    </rPh>
    <phoneticPr fontId="1"/>
  </si>
  <si>
    <t>近隣環境整備</t>
    <rPh sb="0" eb="2">
      <t>キンリン</t>
    </rPh>
    <rPh sb="2" eb="4">
      <t>カンキョウ</t>
    </rPh>
    <rPh sb="4" eb="6">
      <t>セイビ</t>
    </rPh>
    <phoneticPr fontId="1"/>
  </si>
  <si>
    <t>計</t>
    <rPh sb="0" eb="1">
      <t>ケイ</t>
    </rPh>
    <phoneticPr fontId="1"/>
  </si>
  <si>
    <t>避難所</t>
    <rPh sb="0" eb="3">
      <t>ヒナンジョ</t>
    </rPh>
    <phoneticPr fontId="1"/>
  </si>
  <si>
    <t>西側に住む者だか、雪を捨てる場所がない。前から水路整備をしてほしいと言っている。水路に角度がついていて流れが悪い。水路に捨てているが今年は流水もなく苦慮している。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</si>
</sst>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0"/>
      <color theme="1"/>
      <name val="ＭＳ ゴシック"/>
      <family val="3"/>
      <charset val="128"/>
    </font>
    <font>
      <sz val="10"/>
      <color theme="0"/>
      <name val="ＭＳ Ｐゴシック"/>
      <family val="2"/>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style="hair">
        <color auto="1"/>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vertical="top" wrapText="1"/>
    </xf>
    <xf numFmtId="0" fontId="0" fillId="0" borderId="0" xfId="0" applyAlignment="1">
      <alignment horizontal="left" vertical="top" wrapText="1" indent="1"/>
    </xf>
    <xf numFmtId="0" fontId="3" fillId="0" borderId="0" xfId="0" applyFont="1" applyAlignment="1">
      <alignment horizontal="left" vertical="top"/>
    </xf>
    <xf numFmtId="0" fontId="2" fillId="0" borderId="2"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vertical="top" wrapText="1"/>
    </xf>
    <xf numFmtId="0" fontId="2" fillId="0" borderId="2" xfId="0" applyFont="1" applyBorder="1" applyAlignment="1">
      <alignment vertical="top" wrapText="1"/>
    </xf>
    <xf numFmtId="0" fontId="2" fillId="0" borderId="2" xfId="0" applyFont="1" applyBorder="1" applyAlignment="1">
      <alignment horizontal="right" vertical="top" wrapText="1"/>
    </xf>
    <xf numFmtId="0" fontId="4" fillId="0" borderId="1" xfId="0" applyFont="1" applyBorder="1" applyAlignment="1">
      <alignment horizontal="left" vertical="top" wrapText="1" indent="1"/>
    </xf>
    <xf numFmtId="0" fontId="4" fillId="0" borderId="3" xfId="0" applyFont="1" applyBorder="1" applyAlignment="1">
      <alignment horizontal="left" vertical="top" wrapText="1" indent="1"/>
    </xf>
    <xf numFmtId="0" fontId="0" fillId="0" borderId="4" xfId="0" applyBorder="1" applyAlignment="1">
      <alignment wrapText="1"/>
    </xf>
    <xf numFmtId="0" fontId="0" fillId="0" borderId="4" xfId="0" applyBorder="1" applyAlignment="1">
      <alignment horizontal="left" wrapText="1"/>
    </xf>
    <xf numFmtId="0" fontId="0" fillId="0" borderId="0" xfId="0" applyAlignment="1">
      <alignment wrapText="1"/>
    </xf>
    <xf numFmtId="0" fontId="0" fillId="0" borderId="5" xfId="0" applyBorder="1" applyAlignment="1">
      <alignment wrapText="1"/>
    </xf>
    <xf numFmtId="0" fontId="0" fillId="0" borderId="5" xfId="0" applyBorder="1" applyAlignment="1">
      <alignment horizontal="left" wrapText="1"/>
    </xf>
    <xf numFmtId="0" fontId="5" fillId="0" borderId="3"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abSelected="1" view="pageBreakPreview" zoomScaleNormal="100" zoomScaleSheetLayoutView="100" workbookViewId="0">
      <selection activeCell="D46" sqref="D46"/>
    </sheetView>
  </sheetViews>
  <sheetFormatPr defaultColWidth="9" defaultRowHeight="13.2" x14ac:dyDescent="0.2"/>
  <cols>
    <col min="1" max="1" width="14.77734375" style="1" customWidth="1"/>
    <col min="2" max="3" width="3.21875" style="1" customWidth="1"/>
    <col min="4" max="5" width="59.88671875" style="1" customWidth="1"/>
    <col min="6" max="16384" width="9" style="1"/>
  </cols>
  <sheetData>
    <row r="1" spans="1:7" ht="20.25" customHeight="1" x14ac:dyDescent="0.2">
      <c r="A1" s="3" t="s">
        <v>76</v>
      </c>
    </row>
    <row r="2" spans="1:7" s="9" customFormat="1" ht="30.75" customHeight="1" x14ac:dyDescent="0.2">
      <c r="A2" s="4" t="s">
        <v>62</v>
      </c>
      <c r="B2" s="5"/>
      <c r="C2" s="6"/>
      <c r="D2" s="7" t="s">
        <v>53</v>
      </c>
      <c r="E2" s="8" t="s">
        <v>54</v>
      </c>
    </row>
    <row r="3" spans="1:7" s="9" customFormat="1" ht="80.25" customHeight="1" x14ac:dyDescent="0.2">
      <c r="A3" s="10" t="str">
        <f>INDEX($G$3:$G$35,B3)</f>
        <v>解体工事</v>
      </c>
      <c r="B3" s="19">
        <v>1</v>
      </c>
      <c r="C3" s="11" t="s">
        <v>0</v>
      </c>
      <c r="D3" s="13" t="s">
        <v>1</v>
      </c>
      <c r="E3" s="12" t="s">
        <v>26</v>
      </c>
      <c r="F3" s="9">
        <v>1</v>
      </c>
      <c r="G3" s="9" t="s">
        <v>63</v>
      </c>
    </row>
    <row r="4" spans="1:7" s="9" customFormat="1" ht="80.25" customHeight="1" x14ac:dyDescent="0.2">
      <c r="A4" s="10" t="str">
        <f>INDEX($G$3:$G$35,B4)</f>
        <v>解体工事</v>
      </c>
      <c r="B4" s="19">
        <v>1</v>
      </c>
      <c r="C4" s="11" t="s">
        <v>0</v>
      </c>
      <c r="D4" s="13" t="s">
        <v>6</v>
      </c>
      <c r="E4" s="12" t="s">
        <v>31</v>
      </c>
      <c r="F4" s="9">
        <v>2</v>
      </c>
      <c r="G4" s="9" t="s">
        <v>55</v>
      </c>
    </row>
    <row r="5" spans="1:7" s="9" customFormat="1" ht="36" customHeight="1" x14ac:dyDescent="0.2">
      <c r="A5" s="10" t="str">
        <f>INDEX($G$3:$G$35,B5)</f>
        <v>解体工事</v>
      </c>
      <c r="B5" s="19">
        <v>1</v>
      </c>
      <c r="C5" s="11" t="s">
        <v>0</v>
      </c>
      <c r="D5" s="13" t="s">
        <v>7</v>
      </c>
      <c r="E5" s="12" t="s">
        <v>32</v>
      </c>
      <c r="F5" s="9">
        <v>3</v>
      </c>
      <c r="G5" s="9" t="s">
        <v>56</v>
      </c>
    </row>
    <row r="6" spans="1:7" s="9" customFormat="1" ht="54" customHeight="1" x14ac:dyDescent="0.2">
      <c r="A6" s="10" t="str">
        <f t="shared" ref="A6:A35" si="0">INDEX($G$3:$G$35,B6)</f>
        <v>解体工事</v>
      </c>
      <c r="B6" s="19">
        <v>1</v>
      </c>
      <c r="C6" s="11" t="s">
        <v>0</v>
      </c>
      <c r="D6" s="13" t="s">
        <v>49</v>
      </c>
      <c r="E6" s="12" t="s">
        <v>50</v>
      </c>
      <c r="F6" s="9">
        <v>4</v>
      </c>
      <c r="G6" s="9" t="s">
        <v>57</v>
      </c>
    </row>
    <row r="7" spans="1:7" s="9" customFormat="1" ht="80.25" customHeight="1" x14ac:dyDescent="0.2">
      <c r="A7" s="10" t="str">
        <f t="shared" si="0"/>
        <v>メモリアル</v>
      </c>
      <c r="B7" s="19">
        <v>2</v>
      </c>
      <c r="C7" s="11" t="s">
        <v>0</v>
      </c>
      <c r="D7" s="13" t="s">
        <v>2</v>
      </c>
      <c r="E7" s="12" t="s">
        <v>69</v>
      </c>
      <c r="F7" s="9">
        <v>5</v>
      </c>
      <c r="G7" s="9" t="s">
        <v>58</v>
      </c>
    </row>
    <row r="8" spans="1:7" s="9" customFormat="1" ht="40.5" customHeight="1" x14ac:dyDescent="0.2">
      <c r="A8" s="10" t="str">
        <f t="shared" si="0"/>
        <v>メモリアル</v>
      </c>
      <c r="B8" s="19">
        <v>2</v>
      </c>
      <c r="C8" s="11" t="s">
        <v>0</v>
      </c>
      <c r="D8" s="13" t="s">
        <v>4</v>
      </c>
      <c r="E8" s="12" t="s">
        <v>28</v>
      </c>
      <c r="F8" s="9">
        <v>6</v>
      </c>
      <c r="G8" s="9" t="s">
        <v>59</v>
      </c>
    </row>
    <row r="9" spans="1:7" s="9" customFormat="1" ht="66.75" customHeight="1" x14ac:dyDescent="0.2">
      <c r="A9" s="10" t="str">
        <f t="shared" si="0"/>
        <v>メモリアル</v>
      </c>
      <c r="B9" s="19">
        <v>2</v>
      </c>
      <c r="C9" s="11" t="s">
        <v>0</v>
      </c>
      <c r="D9" s="13" t="s">
        <v>65</v>
      </c>
      <c r="E9" s="12" t="s">
        <v>70</v>
      </c>
      <c r="F9" s="9">
        <v>7</v>
      </c>
      <c r="G9" s="9" t="s">
        <v>60</v>
      </c>
    </row>
    <row r="10" spans="1:7" s="9" customFormat="1" ht="105" customHeight="1" x14ac:dyDescent="0.2">
      <c r="A10" s="10" t="str">
        <f t="shared" si="0"/>
        <v>メモリアル</v>
      </c>
      <c r="B10" s="19">
        <v>2</v>
      </c>
      <c r="C10" s="11" t="s">
        <v>0</v>
      </c>
      <c r="D10" s="13" t="s">
        <v>66</v>
      </c>
      <c r="E10" s="12" t="s">
        <v>33</v>
      </c>
      <c r="F10" s="9">
        <v>8</v>
      </c>
      <c r="G10" s="9" t="s">
        <v>61</v>
      </c>
    </row>
    <row r="11" spans="1:7" s="9" customFormat="1" ht="60" customHeight="1" x14ac:dyDescent="0.2">
      <c r="A11" s="10" t="str">
        <f t="shared" si="0"/>
        <v>メモリアル</v>
      </c>
      <c r="B11" s="19">
        <v>2</v>
      </c>
      <c r="C11" s="11" t="s">
        <v>0</v>
      </c>
      <c r="D11" s="13" t="s">
        <v>12</v>
      </c>
      <c r="E11" s="12" t="s">
        <v>37</v>
      </c>
    </row>
    <row r="12" spans="1:7" s="9" customFormat="1" ht="99" customHeight="1" x14ac:dyDescent="0.2">
      <c r="A12" s="10" t="str">
        <f t="shared" si="0"/>
        <v>メモリアル</v>
      </c>
      <c r="B12" s="19">
        <v>2</v>
      </c>
      <c r="C12" s="11" t="s">
        <v>0</v>
      </c>
      <c r="D12" s="13" t="s">
        <v>67</v>
      </c>
      <c r="E12" s="12" t="s">
        <v>37</v>
      </c>
    </row>
    <row r="13" spans="1:7" s="9" customFormat="1" ht="29.25" customHeight="1" x14ac:dyDescent="0.2">
      <c r="A13" s="10" t="str">
        <f t="shared" si="0"/>
        <v>メモリアル</v>
      </c>
      <c r="B13" s="19">
        <v>2</v>
      </c>
      <c r="C13" s="11" t="s">
        <v>0</v>
      </c>
      <c r="D13" s="13" t="s">
        <v>19</v>
      </c>
      <c r="E13" s="12" t="s">
        <v>43</v>
      </c>
    </row>
    <row r="14" spans="1:7" s="9" customFormat="1" ht="42.75" customHeight="1" x14ac:dyDescent="0.2">
      <c r="A14" s="10" t="str">
        <f t="shared" si="0"/>
        <v>メモリアル</v>
      </c>
      <c r="B14" s="19">
        <v>2</v>
      </c>
      <c r="C14" s="11" t="s">
        <v>0</v>
      </c>
      <c r="D14" s="13" t="s">
        <v>25</v>
      </c>
      <c r="E14" s="12" t="s">
        <v>48</v>
      </c>
    </row>
    <row r="15" spans="1:7" s="9" customFormat="1" ht="90" customHeight="1" x14ac:dyDescent="0.2">
      <c r="A15" s="10" t="str">
        <f t="shared" si="0"/>
        <v>若者定住住宅</v>
      </c>
      <c r="B15" s="19">
        <v>3</v>
      </c>
      <c r="C15" s="11" t="s">
        <v>0</v>
      </c>
      <c r="D15" s="13" t="s">
        <v>8</v>
      </c>
      <c r="E15" s="12" t="s">
        <v>71</v>
      </c>
    </row>
    <row r="16" spans="1:7" s="9" customFormat="1" ht="60.75" customHeight="1" x14ac:dyDescent="0.2">
      <c r="A16" s="10" t="str">
        <f t="shared" si="0"/>
        <v>若者定住住宅</v>
      </c>
      <c r="B16" s="19">
        <v>3</v>
      </c>
      <c r="C16" s="11" t="s">
        <v>0</v>
      </c>
      <c r="D16" s="13" t="s">
        <v>10</v>
      </c>
      <c r="E16" s="12" t="s">
        <v>35</v>
      </c>
    </row>
    <row r="17" spans="1:5" s="9" customFormat="1" ht="72.75" customHeight="1" x14ac:dyDescent="0.2">
      <c r="A17" s="10" t="str">
        <f t="shared" si="0"/>
        <v>若者定住住宅</v>
      </c>
      <c r="B17" s="19">
        <v>3</v>
      </c>
      <c r="C17" s="11" t="s">
        <v>0</v>
      </c>
      <c r="D17" s="13" t="s">
        <v>13</v>
      </c>
      <c r="E17" s="12" t="s">
        <v>72</v>
      </c>
    </row>
    <row r="18" spans="1:5" s="9" customFormat="1" ht="75.75" customHeight="1" x14ac:dyDescent="0.2">
      <c r="A18" s="10" t="str">
        <f t="shared" si="0"/>
        <v>若者定住住宅</v>
      </c>
      <c r="B18" s="19">
        <v>3</v>
      </c>
      <c r="C18" s="11" t="s">
        <v>0</v>
      </c>
      <c r="D18" s="13" t="s">
        <v>15</v>
      </c>
      <c r="E18" s="12" t="s">
        <v>73</v>
      </c>
    </row>
    <row r="19" spans="1:5" s="9" customFormat="1" ht="82.5" customHeight="1" x14ac:dyDescent="0.2">
      <c r="A19" s="10" t="str">
        <f t="shared" si="0"/>
        <v>法規制</v>
      </c>
      <c r="B19" s="19">
        <v>4</v>
      </c>
      <c r="C19" s="11" t="s">
        <v>0</v>
      </c>
      <c r="D19" s="13" t="s">
        <v>9</v>
      </c>
      <c r="E19" s="12" t="s">
        <v>75</v>
      </c>
    </row>
    <row r="20" spans="1:5" s="9" customFormat="1" ht="71.25" customHeight="1" x14ac:dyDescent="0.2">
      <c r="A20" s="10" t="str">
        <f t="shared" si="0"/>
        <v>法規制</v>
      </c>
      <c r="B20" s="19">
        <v>4</v>
      </c>
      <c r="C20" s="11" t="s">
        <v>0</v>
      </c>
      <c r="D20" s="13" t="s">
        <v>51</v>
      </c>
      <c r="E20" s="12" t="s">
        <v>52</v>
      </c>
    </row>
    <row r="21" spans="1:5" s="9" customFormat="1" ht="42" customHeight="1" x14ac:dyDescent="0.2">
      <c r="A21" s="10" t="str">
        <f t="shared" si="0"/>
        <v>法規制</v>
      </c>
      <c r="B21" s="19">
        <v>4</v>
      </c>
      <c r="C21" s="11" t="s">
        <v>0</v>
      </c>
      <c r="D21" s="13" t="s">
        <v>17</v>
      </c>
      <c r="E21" s="12" t="s">
        <v>41</v>
      </c>
    </row>
    <row r="22" spans="1:5" s="9" customFormat="1" ht="35.25" customHeight="1" x14ac:dyDescent="0.2">
      <c r="A22" s="10" t="str">
        <f t="shared" si="0"/>
        <v>法規制</v>
      </c>
      <c r="B22" s="19">
        <v>4</v>
      </c>
      <c r="C22" s="11" t="s">
        <v>0</v>
      </c>
      <c r="D22" s="13" t="s">
        <v>18</v>
      </c>
      <c r="E22" s="12" t="s">
        <v>42</v>
      </c>
    </row>
    <row r="23" spans="1:5" s="9" customFormat="1" ht="69" customHeight="1" x14ac:dyDescent="0.2">
      <c r="A23" s="10" t="str">
        <f t="shared" si="0"/>
        <v>進め方</v>
      </c>
      <c r="B23" s="19">
        <v>5</v>
      </c>
      <c r="C23" s="11" t="s">
        <v>0</v>
      </c>
      <c r="D23" s="13" t="s">
        <v>64</v>
      </c>
      <c r="E23" s="12" t="s">
        <v>34</v>
      </c>
    </row>
    <row r="24" spans="1:5" s="9" customFormat="1" ht="39.75" customHeight="1" x14ac:dyDescent="0.2">
      <c r="A24" s="10" t="str">
        <f t="shared" si="0"/>
        <v>進め方</v>
      </c>
      <c r="B24" s="19">
        <v>5</v>
      </c>
      <c r="C24" s="11" t="s">
        <v>0</v>
      </c>
      <c r="D24" s="13" t="s">
        <v>11</v>
      </c>
      <c r="E24" s="12" t="s">
        <v>36</v>
      </c>
    </row>
    <row r="25" spans="1:5" s="9" customFormat="1" ht="123" customHeight="1" x14ac:dyDescent="0.2">
      <c r="A25" s="10" t="str">
        <f t="shared" si="0"/>
        <v>進め方</v>
      </c>
      <c r="B25" s="19">
        <v>5</v>
      </c>
      <c r="C25" s="11" t="s">
        <v>0</v>
      </c>
      <c r="D25" s="13" t="s">
        <v>20</v>
      </c>
      <c r="E25" s="12" t="s">
        <v>74</v>
      </c>
    </row>
    <row r="26" spans="1:5" s="9" customFormat="1" ht="140.25" customHeight="1" x14ac:dyDescent="0.2">
      <c r="A26" s="10" t="str">
        <f t="shared" si="0"/>
        <v>進め方</v>
      </c>
      <c r="B26" s="19">
        <v>5</v>
      </c>
      <c r="C26" s="11" t="s">
        <v>0</v>
      </c>
      <c r="D26" s="13" t="s">
        <v>21</v>
      </c>
      <c r="E26" s="12" t="s">
        <v>44</v>
      </c>
    </row>
    <row r="27" spans="1:5" s="9" customFormat="1" ht="49.5" customHeight="1" x14ac:dyDescent="0.2">
      <c r="A27" s="10" t="str">
        <f t="shared" si="0"/>
        <v>進め方</v>
      </c>
      <c r="B27" s="19">
        <v>5</v>
      </c>
      <c r="C27" s="11" t="s">
        <v>0</v>
      </c>
      <c r="D27" s="13" t="s">
        <v>22</v>
      </c>
      <c r="E27" s="12" t="s">
        <v>45</v>
      </c>
    </row>
    <row r="28" spans="1:5" s="9" customFormat="1" ht="34.5" customHeight="1" x14ac:dyDescent="0.2">
      <c r="A28" s="10" t="str">
        <f t="shared" si="0"/>
        <v>進め方</v>
      </c>
      <c r="B28" s="19">
        <v>5</v>
      </c>
      <c r="C28" s="11" t="s">
        <v>0</v>
      </c>
      <c r="D28" s="13" t="s">
        <v>23</v>
      </c>
      <c r="E28" s="12" t="s">
        <v>46</v>
      </c>
    </row>
    <row r="29" spans="1:5" s="9" customFormat="1" ht="57.75" customHeight="1" x14ac:dyDescent="0.2">
      <c r="A29" s="10" t="str">
        <f t="shared" si="0"/>
        <v>避難所</v>
      </c>
      <c r="B29" s="19">
        <v>6</v>
      </c>
      <c r="C29" s="11" t="s">
        <v>0</v>
      </c>
      <c r="D29" s="13" t="s">
        <v>68</v>
      </c>
      <c r="E29" s="12" t="s">
        <v>38</v>
      </c>
    </row>
    <row r="30" spans="1:5" s="9" customFormat="1" ht="57.75" customHeight="1" x14ac:dyDescent="0.2">
      <c r="A30" s="10" t="str">
        <f t="shared" si="0"/>
        <v>その他の整備</v>
      </c>
      <c r="B30" s="19">
        <v>7</v>
      </c>
      <c r="C30" s="11" t="s">
        <v>0</v>
      </c>
      <c r="D30" s="13" t="s">
        <v>16</v>
      </c>
      <c r="E30" s="12" t="s">
        <v>40</v>
      </c>
    </row>
    <row r="31" spans="1:5" s="9" customFormat="1" ht="57.75" customHeight="1" x14ac:dyDescent="0.2">
      <c r="A31" s="10" t="str">
        <f t="shared" si="0"/>
        <v>その他の整備</v>
      </c>
      <c r="B31" s="19">
        <v>7</v>
      </c>
      <c r="C31" s="11" t="s">
        <v>0</v>
      </c>
      <c r="D31" s="13" t="s">
        <v>24</v>
      </c>
      <c r="E31" s="12" t="s">
        <v>47</v>
      </c>
    </row>
    <row r="32" spans="1:5" s="9" customFormat="1" ht="39.75" customHeight="1" x14ac:dyDescent="0.2">
      <c r="A32" s="10" t="str">
        <f t="shared" si="0"/>
        <v>近隣環境整備</v>
      </c>
      <c r="B32" s="19">
        <v>8</v>
      </c>
      <c r="C32" s="11" t="s">
        <v>0</v>
      </c>
      <c r="D32" s="13" t="s">
        <v>3</v>
      </c>
      <c r="E32" s="12" t="s">
        <v>27</v>
      </c>
    </row>
    <row r="33" spans="1:5" s="9" customFormat="1" ht="57.75" customHeight="1" x14ac:dyDescent="0.2">
      <c r="A33" s="10" t="str">
        <f t="shared" si="0"/>
        <v>近隣環境整備</v>
      </c>
      <c r="B33" s="19">
        <v>8</v>
      </c>
      <c r="C33" s="11" t="s">
        <v>0</v>
      </c>
      <c r="D33" s="13" t="s">
        <v>86</v>
      </c>
      <c r="E33" s="12" t="s">
        <v>29</v>
      </c>
    </row>
    <row r="34" spans="1:5" s="9" customFormat="1" ht="57.75" customHeight="1" x14ac:dyDescent="0.2">
      <c r="A34" s="10" t="str">
        <f t="shared" si="0"/>
        <v>近隣環境整備</v>
      </c>
      <c r="B34" s="19">
        <v>8</v>
      </c>
      <c r="C34" s="11" t="s">
        <v>0</v>
      </c>
      <c r="D34" s="13" t="s">
        <v>5</v>
      </c>
      <c r="E34" s="12" t="s">
        <v>30</v>
      </c>
    </row>
    <row r="35" spans="1:5" s="9" customFormat="1" ht="69.75" customHeight="1" x14ac:dyDescent="0.2">
      <c r="A35" s="10" t="str">
        <f t="shared" si="0"/>
        <v>近隣環境整備</v>
      </c>
      <c r="B35" s="19">
        <v>8</v>
      </c>
      <c r="C35" s="11" t="s">
        <v>0</v>
      </c>
      <c r="D35" s="13" t="s">
        <v>14</v>
      </c>
      <c r="E35" s="12" t="s">
        <v>39</v>
      </c>
    </row>
    <row r="36" spans="1:5" ht="15" customHeight="1" x14ac:dyDescent="0.2">
      <c r="D36" s="2"/>
      <c r="E36" s="2"/>
    </row>
    <row r="37" spans="1:5" s="16" customFormat="1" ht="23.25" customHeight="1" x14ac:dyDescent="0.2">
      <c r="A37" s="14" t="s">
        <v>77</v>
      </c>
      <c r="B37" s="14">
        <f>COUNTIF($A$3:$A$35,A37)</f>
        <v>4</v>
      </c>
      <c r="C37" s="14"/>
      <c r="D37" s="15"/>
      <c r="E37" s="15"/>
    </row>
    <row r="38" spans="1:5" s="16" customFormat="1" ht="23.25" customHeight="1" x14ac:dyDescent="0.2">
      <c r="A38" s="14" t="s">
        <v>78</v>
      </c>
      <c r="B38" s="14">
        <f t="shared" ref="B38:B44" si="1">COUNTIF($A$3:$A$35,A38)</f>
        <v>8</v>
      </c>
      <c r="C38" s="14"/>
      <c r="D38" s="15"/>
      <c r="E38" s="15"/>
    </row>
    <row r="39" spans="1:5" s="16" customFormat="1" ht="23.25" customHeight="1" x14ac:dyDescent="0.2">
      <c r="A39" s="17" t="s">
        <v>79</v>
      </c>
      <c r="B39" s="17">
        <f t="shared" si="1"/>
        <v>4</v>
      </c>
      <c r="C39" s="17"/>
      <c r="D39" s="18"/>
      <c r="E39" s="18"/>
    </row>
    <row r="40" spans="1:5" s="16" customFormat="1" ht="23.25" customHeight="1" x14ac:dyDescent="0.2">
      <c r="A40" s="17" t="s">
        <v>80</v>
      </c>
      <c r="B40" s="17">
        <f t="shared" si="1"/>
        <v>4</v>
      </c>
      <c r="C40" s="17"/>
      <c r="D40" s="18"/>
      <c r="E40" s="18"/>
    </row>
    <row r="41" spans="1:5" s="16" customFormat="1" ht="23.25" customHeight="1" x14ac:dyDescent="0.2">
      <c r="A41" s="17" t="s">
        <v>81</v>
      </c>
      <c r="B41" s="17">
        <f t="shared" si="1"/>
        <v>6</v>
      </c>
      <c r="C41" s="17"/>
      <c r="D41" s="18"/>
      <c r="E41" s="18"/>
    </row>
    <row r="42" spans="1:5" s="16" customFormat="1" ht="23.25" customHeight="1" x14ac:dyDescent="0.2">
      <c r="A42" s="17" t="s">
        <v>85</v>
      </c>
      <c r="B42" s="17">
        <f t="shared" si="1"/>
        <v>1</v>
      </c>
      <c r="C42" s="17"/>
      <c r="D42" s="18"/>
      <c r="E42" s="18"/>
    </row>
    <row r="43" spans="1:5" s="16" customFormat="1" ht="23.25" customHeight="1" x14ac:dyDescent="0.2">
      <c r="A43" s="17" t="s">
        <v>82</v>
      </c>
      <c r="B43" s="17">
        <f t="shared" si="1"/>
        <v>2</v>
      </c>
      <c r="C43" s="17"/>
      <c r="D43" s="18"/>
      <c r="E43" s="18"/>
    </row>
    <row r="44" spans="1:5" s="16" customFormat="1" ht="23.25" customHeight="1" x14ac:dyDescent="0.2">
      <c r="A44" s="17" t="s">
        <v>83</v>
      </c>
      <c r="B44" s="17">
        <f t="shared" si="1"/>
        <v>4</v>
      </c>
      <c r="C44" s="17"/>
      <c r="D44" s="18"/>
      <c r="E44" s="18"/>
    </row>
    <row r="45" spans="1:5" s="16" customFormat="1" ht="23.25" customHeight="1" x14ac:dyDescent="0.2">
      <c r="A45" s="17" t="s">
        <v>84</v>
      </c>
      <c r="B45" s="17">
        <f>SUM(B37:B44)</f>
        <v>33</v>
      </c>
      <c r="C45" s="17"/>
      <c r="D45" s="18"/>
      <c r="E45" s="18"/>
    </row>
    <row r="46" spans="1:5" ht="15" customHeight="1" x14ac:dyDescent="0.2">
      <c r="D46" s="2"/>
      <c r="E46" s="2"/>
    </row>
    <row r="47" spans="1:5" ht="15" customHeight="1" x14ac:dyDescent="0.2">
      <c r="D47" s="2"/>
      <c r="E47" s="2"/>
    </row>
    <row r="48" spans="1:5" ht="15" customHeight="1" x14ac:dyDescent="0.2">
      <c r="D48" s="2"/>
      <c r="E48" s="2"/>
    </row>
    <row r="49" spans="4:5" ht="15" customHeight="1" x14ac:dyDescent="0.2">
      <c r="D49" s="2"/>
      <c r="E49" s="2"/>
    </row>
    <row r="50" spans="4:5" ht="15" customHeight="1" x14ac:dyDescent="0.2">
      <c r="D50" s="2"/>
      <c r="E50" s="2"/>
    </row>
    <row r="51" spans="4:5" ht="15" customHeight="1" x14ac:dyDescent="0.2">
      <c r="D51" s="2"/>
      <c r="E51" s="2"/>
    </row>
    <row r="52" spans="4:5" ht="15" customHeight="1" x14ac:dyDescent="0.2">
      <c r="D52" s="2"/>
      <c r="E52" s="2"/>
    </row>
    <row r="53" spans="4:5" ht="15" customHeight="1" x14ac:dyDescent="0.2">
      <c r="D53" s="2"/>
      <c r="E53" s="2"/>
    </row>
    <row r="54" spans="4:5" ht="15" customHeight="1" x14ac:dyDescent="0.2">
      <c r="D54" s="2"/>
      <c r="E54" s="2"/>
    </row>
    <row r="55" spans="4:5" ht="15" customHeight="1" x14ac:dyDescent="0.2">
      <c r="D55" s="2"/>
      <c r="E55" s="2"/>
    </row>
    <row r="56" spans="4:5" ht="57.75" customHeight="1" x14ac:dyDescent="0.2">
      <c r="D56" s="2"/>
      <c r="E56" s="2"/>
    </row>
    <row r="57" spans="4:5" ht="57.75" customHeight="1" x14ac:dyDescent="0.2">
      <c r="D57" s="2"/>
      <c r="E57" s="2"/>
    </row>
    <row r="58" spans="4:5" ht="57.75" customHeight="1" x14ac:dyDescent="0.2">
      <c r="D58" s="2"/>
      <c r="E58" s="2"/>
    </row>
    <row r="59" spans="4:5" ht="57.75" customHeight="1" x14ac:dyDescent="0.2">
      <c r="D59" s="2"/>
      <c r="E59" s="2"/>
    </row>
    <row r="60" spans="4:5" ht="57.75" customHeight="1" x14ac:dyDescent="0.2"/>
    <row r="61" spans="4:5" ht="57.75" customHeight="1" x14ac:dyDescent="0.2"/>
    <row r="62" spans="4:5" ht="57.75" customHeight="1" x14ac:dyDescent="0.2"/>
    <row r="63" spans="4:5" ht="57.75" customHeight="1" x14ac:dyDescent="0.2"/>
    <row r="64" spans="4:5" ht="57.75" customHeight="1" x14ac:dyDescent="0.2"/>
  </sheetData>
  <autoFilter ref="A2:E35">
    <sortState ref="A3:E35">
      <sortCondition ref="B2:B35"/>
    </sortState>
  </autoFilter>
  <phoneticPr fontId="1"/>
  <printOptions horizontalCentered="1"/>
  <pageMargins left="0" right="0"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大竹 淳志</dc:creator>
  <cp:lastModifiedBy> </cp:lastModifiedBy>
  <cp:lastPrinted>2021-06-16T02:18:27Z</cp:lastPrinted>
  <dcterms:created xsi:type="dcterms:W3CDTF">2018-02-15T23:39:37Z</dcterms:created>
  <dcterms:modified xsi:type="dcterms:W3CDTF">2021-06-16T02:18:36Z</dcterms:modified>
</cp:coreProperties>
</file>