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79B30BC1-4FFD-4E7D-9BCD-1C8895380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補助額試算" sheetId="1" r:id="rId1"/>
  </sheets>
  <definedNames>
    <definedName name="_xlnm.Print_Area" localSheetId="0">補助額試算!$A$1:$Q$25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L6" i="1"/>
  <c r="P8" i="1" s="1"/>
  <c r="C16" i="1" l="1"/>
</calcChain>
</file>

<file path=xl/sharedStrings.xml><?xml version="1.0" encoding="utf-8"?>
<sst xmlns="http://schemas.openxmlformats.org/spreadsheetml/2006/main" count="36" uniqueCount="30">
  <si>
    <t>世帯内の者が町内事業所に従事する場合</t>
    <rPh sb="0" eb="2">
      <t>セタイ</t>
    </rPh>
    <rPh sb="2" eb="3">
      <t>ナイ</t>
    </rPh>
    <rPh sb="4" eb="5">
      <t>モノ</t>
    </rPh>
    <rPh sb="6" eb="8">
      <t>チョウナイ</t>
    </rPh>
    <rPh sb="8" eb="11">
      <t>ジギョウショ</t>
    </rPh>
    <rPh sb="12" eb="14">
      <t>ジュウジ</t>
    </rPh>
    <rPh sb="16" eb="18">
      <t>バアイ</t>
    </rPh>
    <phoneticPr fontId="1"/>
  </si>
  <si>
    <t>町内建築事業者が施工した住宅</t>
    <rPh sb="0" eb="2">
      <t>チョウナイ</t>
    </rPh>
    <rPh sb="2" eb="4">
      <t>ケンチク</t>
    </rPh>
    <rPh sb="4" eb="6">
      <t>ジギョウ</t>
    </rPh>
    <rPh sb="6" eb="7">
      <t>モノ</t>
    </rPh>
    <rPh sb="8" eb="10">
      <t>セコウ</t>
    </rPh>
    <rPh sb="12" eb="14">
      <t>ジュウタク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</si>
  <si>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</si>
  <si>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100,000円</t>
    <rPh sb="7" eb="8">
      <t>エン</t>
    </rPh>
    <phoneticPr fontId="1"/>
  </si>
  <si>
    <t>＋</t>
    <phoneticPr fontId="1"/>
  </si>
  <si>
    <t>＝</t>
    <phoneticPr fontId="1"/>
  </si>
  <si>
    <t>→</t>
    <phoneticPr fontId="1"/>
  </si>
  <si>
    <t>最大1,000,000円</t>
    <rPh sb="0" eb="2">
      <t>サイダイ</t>
    </rPh>
    <rPh sb="11" eb="12">
      <t>エン</t>
    </rPh>
    <phoneticPr fontId="1"/>
  </si>
  <si>
    <t>上限700,000円</t>
    <rPh sb="0" eb="2">
      <t>ジョウゲン</t>
    </rPh>
    <rPh sb="9" eb="10">
      <t>エン</t>
    </rPh>
    <phoneticPr fontId="1"/>
  </si>
  <si>
    <t>補助基本額の算定</t>
    <rPh sb="0" eb="2">
      <t>ホジョ</t>
    </rPh>
    <rPh sb="2" eb="4">
      <t>キホン</t>
    </rPh>
    <rPh sb="4" eb="5">
      <t>ガク</t>
    </rPh>
    <rPh sb="6" eb="8">
      <t>サンテイ</t>
    </rPh>
    <phoneticPr fontId="1"/>
  </si>
  <si>
    <t>住宅取得費</t>
    <rPh sb="0" eb="2">
      <t>ジュウタク</t>
    </rPh>
    <rPh sb="2" eb="4">
      <t>シュトク</t>
    </rPh>
    <rPh sb="4" eb="5">
      <t>ヒ</t>
    </rPh>
    <phoneticPr fontId="1"/>
  </si>
  <si>
    <t>×</t>
    <phoneticPr fontId="1"/>
  </si>
  <si>
    <t>補助率</t>
    <rPh sb="0" eb="3">
      <t>ホジョリツ</t>
    </rPh>
    <phoneticPr fontId="1"/>
  </si>
  <si>
    <t>（上限７０万円）</t>
    <rPh sb="1" eb="3">
      <t>ジョウゲン</t>
    </rPh>
    <rPh sb="5" eb="7">
      <t>マンエン</t>
    </rPh>
    <phoneticPr fontId="1"/>
  </si>
  <si>
    <t>シート使用方法：黄色のセルに金額を入力してください。</t>
    <rPh sb="3" eb="5">
      <t>シヨウ</t>
    </rPh>
    <rPh sb="5" eb="7">
      <t>ホウホウ</t>
    </rPh>
    <rPh sb="8" eb="10">
      <t>キイロ</t>
    </rPh>
    <rPh sb="14" eb="16">
      <t>キンガク</t>
    </rPh>
    <rPh sb="17" eb="19">
      <t>ニュウリョク</t>
    </rPh>
    <phoneticPr fontId="1"/>
  </si>
  <si>
    <t>補助額</t>
    <phoneticPr fontId="1"/>
  </si>
  <si>
    <t>→</t>
    <phoneticPr fontId="1"/>
  </si>
  <si>
    <t>住宅取得支援事業補助額試算シート</t>
    <rPh sb="0" eb="1">
      <t>ジュウ</t>
    </rPh>
    <rPh sb="1" eb="2">
      <t>タク</t>
    </rPh>
    <rPh sb="2" eb="3">
      <t>トリ</t>
    </rPh>
    <rPh sb="3" eb="4">
      <t>トク</t>
    </rPh>
    <rPh sb="4" eb="5">
      <t>ササ</t>
    </rPh>
    <rPh sb="5" eb="6">
      <t>エン</t>
    </rPh>
    <rPh sb="6" eb="7">
      <t>コト</t>
    </rPh>
    <rPh sb="7" eb="8">
      <t>ギョウ</t>
    </rPh>
    <rPh sb="8" eb="9">
      <t>タスク</t>
    </rPh>
    <rPh sb="9" eb="10">
      <t>スケ</t>
    </rPh>
    <rPh sb="10" eb="11">
      <t>ガク</t>
    </rPh>
    <rPh sb="11" eb="13">
      <t>シサン</t>
    </rPh>
    <phoneticPr fontId="1"/>
  </si>
  <si>
    <t>補助基本額①</t>
    <rPh sb="0" eb="2">
      <t>ホジョ</t>
    </rPh>
    <rPh sb="2" eb="4">
      <t>キホン</t>
    </rPh>
    <rPh sb="4" eb="5">
      <t>ガク</t>
    </rPh>
    <phoneticPr fontId="1"/>
  </si>
  <si>
    <t>年齢要件②</t>
    <rPh sb="0" eb="2">
      <t>ネンレイ</t>
    </rPh>
    <rPh sb="2" eb="4">
      <t>ヨウケン</t>
    </rPh>
    <phoneticPr fontId="1"/>
  </si>
  <si>
    <t>就業要件③</t>
    <rPh sb="0" eb="2">
      <t>シュウギョウ</t>
    </rPh>
    <rPh sb="2" eb="4">
      <t>ヨウケン</t>
    </rPh>
    <phoneticPr fontId="1"/>
  </si>
  <si>
    <t>地域産業活性化要件④</t>
    <rPh sb="0" eb="2">
      <t>チイキ</t>
    </rPh>
    <rPh sb="2" eb="4">
      <t>サンギョウ</t>
    </rPh>
    <rPh sb="4" eb="7">
      <t>カッセイカ</t>
    </rPh>
    <phoneticPr fontId="1"/>
  </si>
  <si>
    <t>補助額合計
①+②＋③+④</t>
    <rPh sb="0" eb="2">
      <t>ホジョ</t>
    </rPh>
    <rPh sb="2" eb="3">
      <t>ガク</t>
    </rPh>
    <rPh sb="3" eb="5">
      <t>ゴウケイ</t>
    </rPh>
    <phoneticPr fontId="1"/>
  </si>
  <si>
    <t>町外転入者（※）</t>
    <rPh sb="0" eb="2">
      <t>チョウガイ</t>
    </rPh>
    <rPh sb="2" eb="5">
      <t>テンニュウシャ</t>
    </rPh>
    <phoneticPr fontId="1"/>
  </si>
  <si>
    <t>※補助基本額が補助対象経費（住宅取得費）の２分の１の額に達するときは、加算は行いません。</t>
  </si>
  <si>
    <t>※福島県外からの転入者で、福島県の定める要件に該当する場合は、補助基本額と要件ごとの加算額がそれぞれ２倍になります。（最大２００万円）</t>
    <rPh sb="1" eb="4">
      <t>フクシマケン</t>
    </rPh>
    <rPh sb="4" eb="5">
      <t>ガイ</t>
    </rPh>
    <rPh sb="8" eb="11">
      <t>テンニュウシャ</t>
    </rPh>
    <rPh sb="13" eb="16">
      <t>フクシマケン</t>
    </rPh>
    <rPh sb="17" eb="18">
      <t>サダ</t>
    </rPh>
    <rPh sb="20" eb="22">
      <t>ヨウケン</t>
    </rPh>
    <rPh sb="23" eb="25">
      <t>ガイトウ</t>
    </rPh>
    <rPh sb="27" eb="29">
      <t>バアイ</t>
    </rPh>
    <rPh sb="31" eb="33">
      <t>ホジョ</t>
    </rPh>
    <rPh sb="33" eb="35">
      <t>キホン</t>
    </rPh>
    <rPh sb="35" eb="36">
      <t>ガク</t>
    </rPh>
    <rPh sb="37" eb="39">
      <t>ヨウケン</t>
    </rPh>
    <rPh sb="42" eb="45">
      <t>カサンガク</t>
    </rPh>
    <rPh sb="51" eb="52">
      <t>バイ</t>
    </rPh>
    <rPh sb="59" eb="61">
      <t>サイダイ</t>
    </rPh>
    <rPh sb="64" eb="66">
      <t>マンエン</t>
    </rPh>
    <phoneticPr fontId="1"/>
  </si>
  <si>
    <t>注意：このシートは試算用ですので、補助額が確定されるものではありません。</t>
    <rPh sb="0" eb="2">
      <t>チュウイ</t>
    </rPh>
    <rPh sb="9" eb="11">
      <t>シサン</t>
    </rPh>
    <rPh sb="11" eb="12">
      <t>ヨウ</t>
    </rPh>
    <rPh sb="17" eb="19">
      <t>ホジョ</t>
    </rPh>
    <rPh sb="19" eb="20">
      <t>ガク</t>
    </rPh>
    <rPh sb="21" eb="23">
      <t>カクテイ</t>
    </rPh>
    <phoneticPr fontId="1"/>
  </si>
  <si>
    <t>取得日（＊）現在において40歳未満である者（夫婦の場合は、いずれかが満40歳未満であること）</t>
    <rPh sb="0" eb="2">
      <t>シュトク</t>
    </rPh>
    <rPh sb="2" eb="3">
      <t>ビ</t>
    </rPh>
    <rPh sb="6" eb="8">
      <t>ゲンザイ</t>
    </rPh>
    <rPh sb="37" eb="38">
      <t>サイ</t>
    </rPh>
    <phoneticPr fontId="1"/>
  </si>
  <si>
    <t>＊取得日・・・所有権保存登記の完了日を指します。</t>
    <rPh sb="1" eb="3">
      <t>シュトク</t>
    </rPh>
    <rPh sb="3" eb="4">
      <t>ヒ</t>
    </rPh>
    <rPh sb="7" eb="10">
      <t>ショユウケン</t>
    </rPh>
    <rPh sb="10" eb="14">
      <t>ホゾントウキ</t>
    </rPh>
    <rPh sb="15" eb="17">
      <t>カンリョウ</t>
    </rPh>
    <rPh sb="17" eb="18">
      <t>ビ</t>
    </rPh>
    <rPh sb="19" eb="20">
      <t>サ</t>
    </rPh>
    <phoneticPr fontId="1"/>
  </si>
  <si>
    <t>詳しくは、町にぎわい創造課・交流推進係（0242-23-7250）へご確認ください。</t>
    <rPh sb="0" eb="1">
      <t>クワ</t>
    </rPh>
    <rPh sb="5" eb="6">
      <t>マチ</t>
    </rPh>
    <rPh sb="10" eb="13">
      <t>ソウゾウカ</t>
    </rPh>
    <rPh sb="14" eb="19">
      <t>コウリュウスイシンカカリ</t>
    </rPh>
    <rPh sb="35" eb="3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</si>
</sst>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\ ?/2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vertical="center" wrapText="1"/>
    </xf>
    <xf numFmtId="0" fontId="9" fillId="0" borderId="0" xfId="0" applyFont="1"/>
    <xf numFmtId="0" fontId="11" fillId="0" borderId="0" xfId="0" applyFont="1"/>
    <xf numFmtId="0" fontId="6" fillId="0" borderId="0" xfId="0" applyFont="1" applyAlignment="1">
      <alignment vertical="center"/>
    </xf>
    <xf numFmtId="38" fontId="5" fillId="3" borderId="10" xfId="1" applyFont="1" applyFill="1" applyBorder="1" applyAlignment="1">
      <alignment horizontal="center" vertical="center"/>
    </xf>
    <xf numFmtId="38" fontId="5" fillId="3" borderId="11" xfId="1" applyFont="1" applyFill="1" applyBorder="1" applyAlignment="1">
      <alignment horizontal="center" vertical="center"/>
    </xf>
    <xf numFmtId="38" fontId="5" fillId="3" borderId="18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7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8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textRotation="255"/>
    </xf>
    <xf numFmtId="0" fontId="7" fillId="4" borderId="2" xfId="0" applyFont="1" applyFill="1" applyBorder="1" applyAlignment="1">
      <alignment horizontal="center" vertical="center" textRotation="255"/>
    </xf>
    <xf numFmtId="0" fontId="7" fillId="4" borderId="3" xfId="0" applyFont="1" applyFill="1" applyBorder="1" applyAlignment="1">
      <alignment horizontal="center" vertical="center" textRotation="255"/>
    </xf>
    <xf numFmtId="0" fontId="8" fillId="0" borderId="1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5" fillId="5" borderId="10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11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18" xfId="1" applyNumberFormat="1" applyFont="1" applyFill="1" applyBorder="1" applyAlignment="1" applyProtection="1">
      <alignment horizontal="center" vertical="center" wrapText="1"/>
      <protection locked="0"/>
    </xf>
    <xf numFmtId="176" fontId="5" fillId="5" borderId="1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66CCFF"/>
      <color rgb="FF0000FF"/>
      <color rgb="FFFF99FF"/>
      <color rgb="FFFFCCFF"/>
      <color rgb="FF66FF99"/>
      <color rgb="FF66FF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79374</xdr:colOff>
      <xdr:row>11</xdr:row>
      <xdr:rowOff>162356</xdr:rowOff>
    </xdr:from>
    <xdr:to>
      <xdr:col>4</xdr:col>
      <xdr:colOff>515937</xdr:colOff>
      <xdr:row>13</xdr:row>
      <xdr:rowOff>122669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3192" y="2309811"/>
          <a:ext cx="436563" cy="341313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95250</xdr:colOff>
      <xdr:row>11</xdr:row>
      <xdr:rowOff>171739</xdr:rowOff>
    </xdr:from>
    <xdr:to>
      <xdr:col>7</xdr:col>
      <xdr:colOff>531813</xdr:colOff>
      <xdr:row>13</xdr:row>
      <xdr:rowOff>132052</xdr:rowOff>
    </xdr:to>
    <xdr:sp macro="" textlink="">
      <xdr:nvSpPr>
        <xdr:cNvPr id="25" name="加算記号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59432" y="2319194"/>
          <a:ext cx="436563" cy="341313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71437</xdr:colOff>
      <xdr:row>11</xdr:row>
      <xdr:rowOff>152976</xdr:rowOff>
    </xdr:from>
    <xdr:to>
      <xdr:col>10</xdr:col>
      <xdr:colOff>508000</xdr:colOff>
      <xdr:row>13</xdr:row>
      <xdr:rowOff>113289</xdr:rowOff>
    </xdr:to>
    <xdr:sp macro="" textlink="">
      <xdr:nvSpPr>
        <xdr:cNvPr id="31" name="加算記号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305982" y="2300431"/>
          <a:ext cx="436563" cy="341313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102467</xdr:colOff>
      <xdr:row>11</xdr:row>
      <xdr:rowOff>159472</xdr:rowOff>
    </xdr:from>
    <xdr:to>
      <xdr:col>13</xdr:col>
      <xdr:colOff>475529</xdr:colOff>
      <xdr:row>13</xdr:row>
      <xdr:rowOff>64222</xdr:rowOff>
    </xdr:to>
    <xdr:sp macro="" textlink="">
      <xdr:nvSpPr>
        <xdr:cNvPr id="4" name="等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07376" y="2306927"/>
          <a:ext cx="373062" cy="285750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104631</xdr:colOff>
      <xdr:row>12</xdr:row>
      <xdr:rowOff>28864</xdr:rowOff>
    </xdr:from>
    <xdr:to>
      <xdr:col>1</xdr:col>
      <xdr:colOff>565006</xdr:colOff>
      <xdr:row>13</xdr:row>
      <xdr:rowOff>84426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8086" y="2366819"/>
          <a:ext cx="460375" cy="24606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32"/>
  <sheetViews>
    <sheetView tabSelected="1" view="pageBreakPreview" topLeftCell="A19" zoomScaleNormal="100" zoomScaleSheetLayoutView="100" workbookViewId="0">
      <selection activeCell="A26" sqref="A26"/>
    </sheetView>
  </sheetViews>
  <sheetFormatPr defaultColWidth="8.109375" defaultRowHeight="15" customHeight="1" x14ac:dyDescent="0.2"/>
  <cols>
    <col min="1" max="1" width="8.109375" customWidth="1"/>
  </cols>
  <sheetData>
    <row r="1" spans="1:17" ht="30" customHeight="1" x14ac:dyDescent="0.2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1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ht="21.75" customHeight="1" x14ac:dyDescent="0.2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21.75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21.75" customHeight="1" thickBot="1" x14ac:dyDescent="0.25">
      <c r="A5" s="59" t="s">
        <v>23</v>
      </c>
      <c r="B5" s="9"/>
      <c r="C5" s="45" t="s">
        <v>9</v>
      </c>
      <c r="D5" s="46"/>
      <c r="E5" s="47"/>
      <c r="F5" s="54" t="s">
        <v>6</v>
      </c>
      <c r="G5" s="52" t="s">
        <v>10</v>
      </c>
      <c r="H5" s="52"/>
      <c r="I5" s="49" t="s">
        <v>11</v>
      </c>
      <c r="J5" s="3" t="s">
        <v>12</v>
      </c>
      <c r="K5" s="49" t="s">
        <v>5</v>
      </c>
      <c r="L5" s="52" t="s">
        <v>2</v>
      </c>
      <c r="M5" s="52"/>
      <c r="N5" s="6"/>
      <c r="O5" s="6"/>
      <c r="P5" s="6"/>
    </row>
    <row r="6" spans="1:17" ht="21.75" customHeight="1" x14ac:dyDescent="0.2">
      <c r="A6" s="60"/>
      <c r="B6" s="9"/>
      <c r="C6" s="48"/>
      <c r="D6" s="49"/>
      <c r="E6" s="50"/>
      <c r="F6" s="54"/>
      <c r="G6" s="76">
        <v>40000000</v>
      </c>
      <c r="H6" s="77"/>
      <c r="I6" s="49"/>
      <c r="J6" s="56">
        <v>0.5</v>
      </c>
      <c r="K6" s="49"/>
      <c r="L6" s="23">
        <f>IF(G6*J6&gt;700000,700000,G6*J6)</f>
        <v>700000</v>
      </c>
      <c r="M6" s="24"/>
      <c r="N6" s="74" t="s">
        <v>13</v>
      </c>
      <c r="O6" s="75"/>
      <c r="P6" s="6"/>
    </row>
    <row r="7" spans="1:17" ht="21.75" customHeight="1" thickBot="1" x14ac:dyDescent="0.25">
      <c r="A7" s="60"/>
      <c r="B7" s="9"/>
      <c r="C7" s="51"/>
      <c r="D7" s="52"/>
      <c r="E7" s="53"/>
      <c r="F7" s="54"/>
      <c r="G7" s="78"/>
      <c r="H7" s="79"/>
      <c r="I7" s="49"/>
      <c r="J7" s="57"/>
      <c r="K7" s="49"/>
      <c r="L7" s="25"/>
      <c r="M7" s="26"/>
      <c r="N7" s="74"/>
      <c r="O7" s="75"/>
      <c r="P7" s="6"/>
    </row>
    <row r="8" spans="1:17" ht="21.75" customHeight="1" x14ac:dyDescent="0.2">
      <c r="A8" s="60"/>
      <c r="B8" s="13"/>
      <c r="C8" s="16" t="s">
        <v>24</v>
      </c>
      <c r="D8" s="13"/>
      <c r="E8" s="13"/>
      <c r="F8" s="15"/>
      <c r="G8" s="5"/>
      <c r="H8" s="5"/>
      <c r="I8" s="13"/>
      <c r="J8" s="10"/>
      <c r="K8" s="13"/>
      <c r="L8" s="19"/>
      <c r="M8" s="19"/>
      <c r="N8" s="19"/>
      <c r="O8" s="19"/>
      <c r="P8" s="55" t="str">
        <f>IF(L6&lt;G6*1/2," ","加算なし")</f>
        <v xml:space="preserve"> </v>
      </c>
      <c r="Q8" s="55"/>
    </row>
    <row r="9" spans="1:17" ht="21.75" customHeight="1" thickBot="1" x14ac:dyDescent="0.25">
      <c r="A9" s="60"/>
      <c r="B9" s="9"/>
      <c r="C9" s="9"/>
      <c r="D9" s="8"/>
      <c r="E9" s="5"/>
      <c r="F9" s="5"/>
      <c r="G9" s="8"/>
      <c r="H9" s="10"/>
      <c r="I9" s="8"/>
      <c r="J9" s="11"/>
      <c r="K9" s="11"/>
      <c r="L9" s="9"/>
      <c r="M9" s="3"/>
      <c r="N9" s="6"/>
      <c r="O9" s="6"/>
      <c r="P9" s="6"/>
    </row>
    <row r="10" spans="1:17" ht="21.75" customHeight="1" x14ac:dyDescent="0.2">
      <c r="A10" s="60"/>
      <c r="B10" s="3"/>
      <c r="C10" s="80" t="s">
        <v>18</v>
      </c>
      <c r="D10" s="81"/>
      <c r="E10" s="3"/>
      <c r="F10" s="29" t="s">
        <v>19</v>
      </c>
      <c r="G10" s="30"/>
      <c r="H10" s="3"/>
      <c r="I10" s="29" t="s">
        <v>20</v>
      </c>
      <c r="J10" s="30"/>
      <c r="K10" s="7"/>
      <c r="L10" s="32" t="s">
        <v>21</v>
      </c>
      <c r="M10" s="33"/>
      <c r="N10" s="7"/>
      <c r="O10" s="69" t="s">
        <v>22</v>
      </c>
      <c r="P10" s="47"/>
    </row>
    <row r="11" spans="1:17" ht="21.75" customHeight="1" x14ac:dyDescent="0.2">
      <c r="A11" s="60"/>
      <c r="B11" s="3"/>
      <c r="C11" s="72" t="s">
        <v>2</v>
      </c>
      <c r="D11" s="73"/>
      <c r="E11" s="3"/>
      <c r="F11" s="38" t="s">
        <v>27</v>
      </c>
      <c r="G11" s="39"/>
      <c r="H11" s="3"/>
      <c r="I11" s="38" t="s">
        <v>0</v>
      </c>
      <c r="J11" s="39"/>
      <c r="K11" s="7"/>
      <c r="L11" s="38" t="s">
        <v>1</v>
      </c>
      <c r="M11" s="39"/>
      <c r="N11" s="7"/>
      <c r="O11" s="48"/>
      <c r="P11" s="50"/>
    </row>
    <row r="12" spans="1:17" ht="21.75" customHeight="1" x14ac:dyDescent="0.2">
      <c r="A12" s="60"/>
      <c r="B12" s="3"/>
      <c r="C12" s="72"/>
      <c r="D12" s="73"/>
      <c r="E12" s="3"/>
      <c r="F12" s="38"/>
      <c r="G12" s="39"/>
      <c r="H12" s="3"/>
      <c r="I12" s="38"/>
      <c r="J12" s="39"/>
      <c r="K12" s="7"/>
      <c r="L12" s="38"/>
      <c r="M12" s="39"/>
      <c r="N12" s="7"/>
      <c r="O12" s="48"/>
      <c r="P12" s="50"/>
    </row>
    <row r="13" spans="1:17" ht="21.75" customHeight="1" x14ac:dyDescent="0.2">
      <c r="A13" s="60"/>
      <c r="B13" s="3"/>
      <c r="C13" s="72"/>
      <c r="D13" s="73"/>
      <c r="E13" s="3"/>
      <c r="F13" s="38"/>
      <c r="G13" s="39"/>
      <c r="H13" s="3"/>
      <c r="I13" s="38"/>
      <c r="J13" s="39"/>
      <c r="K13" s="7"/>
      <c r="L13" s="38"/>
      <c r="M13" s="39"/>
      <c r="N13" s="7"/>
      <c r="O13" s="48"/>
      <c r="P13" s="50"/>
    </row>
    <row r="14" spans="1:17" ht="21.75" customHeight="1" x14ac:dyDescent="0.2">
      <c r="A14" s="60"/>
      <c r="B14" s="3"/>
      <c r="C14" s="72"/>
      <c r="D14" s="73"/>
      <c r="E14" s="3"/>
      <c r="F14" s="38"/>
      <c r="G14" s="39"/>
      <c r="H14" s="3"/>
      <c r="I14" s="38"/>
      <c r="J14" s="39"/>
      <c r="K14" s="7"/>
      <c r="L14" s="38"/>
      <c r="M14" s="39"/>
      <c r="N14" s="7"/>
      <c r="O14" s="48"/>
      <c r="P14" s="50"/>
    </row>
    <row r="15" spans="1:17" ht="21.75" customHeight="1" x14ac:dyDescent="0.2">
      <c r="A15" s="60"/>
      <c r="B15" s="3"/>
      <c r="C15" s="72"/>
      <c r="D15" s="73"/>
      <c r="E15" s="3"/>
      <c r="F15" s="38"/>
      <c r="G15" s="39"/>
      <c r="H15" s="3"/>
      <c r="I15" s="38"/>
      <c r="J15" s="39"/>
      <c r="K15" s="7"/>
      <c r="L15" s="38"/>
      <c r="M15" s="39"/>
      <c r="N15" s="7"/>
      <c r="O15" s="70"/>
      <c r="P15" s="71"/>
    </row>
    <row r="16" spans="1:17" ht="21.75" customHeight="1" x14ac:dyDescent="0.2">
      <c r="A16" s="60"/>
      <c r="B16" s="3"/>
      <c r="C16" s="34">
        <f>L6</f>
        <v>700000</v>
      </c>
      <c r="D16" s="35"/>
      <c r="E16" s="3"/>
      <c r="F16" s="40">
        <v>0</v>
      </c>
      <c r="G16" s="41"/>
      <c r="H16" s="3"/>
      <c r="I16" s="40">
        <v>0</v>
      </c>
      <c r="J16" s="41"/>
      <c r="K16" s="7"/>
      <c r="L16" s="40">
        <v>0</v>
      </c>
      <c r="M16" s="41"/>
      <c r="N16" s="7"/>
      <c r="O16" s="65">
        <f>C16+F16+I16+L16</f>
        <v>700000</v>
      </c>
      <c r="P16" s="66"/>
    </row>
    <row r="17" spans="1:16" ht="21.75" customHeight="1" thickBot="1" x14ac:dyDescent="0.25">
      <c r="A17" s="61"/>
      <c r="B17" s="3"/>
      <c r="C17" s="36"/>
      <c r="D17" s="37"/>
      <c r="E17" s="3"/>
      <c r="F17" s="42"/>
      <c r="G17" s="43"/>
      <c r="H17" s="3"/>
      <c r="I17" s="42"/>
      <c r="J17" s="43"/>
      <c r="K17" s="7"/>
      <c r="L17" s="42"/>
      <c r="M17" s="43"/>
      <c r="N17" s="7"/>
      <c r="O17" s="67"/>
      <c r="P17" s="68"/>
    </row>
    <row r="18" spans="1:16" ht="21.7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6"/>
      <c r="M18" s="6"/>
      <c r="N18" s="6"/>
      <c r="O18" s="6"/>
      <c r="P18" s="6"/>
    </row>
    <row r="19" spans="1:16" ht="21.75" customHeight="1" thickBot="1" x14ac:dyDescent="0.25">
      <c r="A19" s="14" t="s">
        <v>15</v>
      </c>
      <c r="B19" s="3" t="s">
        <v>16</v>
      </c>
      <c r="C19" s="27" t="s">
        <v>8</v>
      </c>
      <c r="D19" s="28"/>
      <c r="E19" s="3" t="s">
        <v>4</v>
      </c>
      <c r="F19" s="27" t="s">
        <v>3</v>
      </c>
      <c r="G19" s="28"/>
      <c r="H19" s="3" t="s">
        <v>4</v>
      </c>
      <c r="I19" s="27" t="s">
        <v>3</v>
      </c>
      <c r="J19" s="28"/>
      <c r="K19" s="3" t="s">
        <v>4</v>
      </c>
      <c r="L19" s="27" t="s">
        <v>3</v>
      </c>
      <c r="M19" s="28"/>
      <c r="N19" s="3" t="s">
        <v>5</v>
      </c>
      <c r="O19" s="27" t="s">
        <v>7</v>
      </c>
      <c r="P19" s="28"/>
    </row>
    <row r="20" spans="1:16" ht="21.75" customHeight="1" x14ac:dyDescent="0.2">
      <c r="A20" s="17"/>
      <c r="B20" s="3"/>
      <c r="C20" s="17"/>
      <c r="D20" s="17"/>
      <c r="E20" s="3"/>
      <c r="F20" s="17"/>
      <c r="G20" s="17"/>
      <c r="H20" s="3"/>
      <c r="I20" s="17"/>
      <c r="J20" s="17"/>
      <c r="K20" s="3"/>
      <c r="L20" s="17"/>
      <c r="M20" s="17"/>
      <c r="N20" s="3"/>
      <c r="O20" s="17"/>
      <c r="P20" s="17"/>
    </row>
    <row r="21" spans="1:16" s="2" customFormat="1" ht="21.75" customHeight="1" x14ac:dyDescent="0.2">
      <c r="A21" s="22" t="s">
        <v>28</v>
      </c>
      <c r="B21" s="18"/>
      <c r="C21" s="18"/>
      <c r="D21" s="18"/>
      <c r="E21" s="18"/>
      <c r="F21" s="18"/>
      <c r="G21" s="18"/>
    </row>
    <row r="22" spans="1:16" s="2" customFormat="1" ht="21.75" customHeight="1" x14ac:dyDescent="0.2">
      <c r="A22" s="22" t="s">
        <v>25</v>
      </c>
      <c r="B22" s="18"/>
      <c r="C22" s="18"/>
      <c r="D22" s="18"/>
      <c r="E22" s="18"/>
      <c r="F22" s="18"/>
      <c r="G22" s="18"/>
    </row>
    <row r="23" spans="1:16" ht="18" customHeight="1" thickBot="1" x14ac:dyDescent="0.25">
      <c r="A23" s="7"/>
      <c r="B23" s="7"/>
      <c r="C23" s="7"/>
      <c r="D23" s="7"/>
      <c r="E23" s="7"/>
      <c r="F23" s="7"/>
      <c r="G23" s="7"/>
    </row>
    <row r="24" spans="1:16" s="20" customFormat="1" ht="39" customHeight="1" thickBot="1" x14ac:dyDescent="0.25">
      <c r="A24" s="62" t="s">
        <v>26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s="21" customFormat="1" ht="39" customHeight="1" x14ac:dyDescent="0.2">
      <c r="A25" s="58" t="s">
        <v>29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</row>
    <row r="26" spans="1:16" ht="18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6"/>
      <c r="M26" s="6"/>
      <c r="N26" s="6"/>
      <c r="O26" s="6"/>
      <c r="P26" s="6"/>
    </row>
    <row r="27" spans="1:16" ht="18" customHeight="1" x14ac:dyDescent="0.2"/>
    <row r="28" spans="1:16" ht="18" customHeight="1" x14ac:dyDescent="0.2"/>
    <row r="29" spans="1:16" ht="18" customHeight="1" x14ac:dyDescent="0.2"/>
    <row r="30" spans="1:16" ht="18" customHeight="1" x14ac:dyDescent="0.2"/>
    <row r="31" spans="1:16" ht="18" customHeight="1" x14ac:dyDescent="0.2"/>
    <row r="32" spans="1:16" ht="18" customHeight="1" x14ac:dyDescent="0.2"/>
  </sheetData>
  <sheetProtection selectLockedCells="1"/>
  <mergeCells count="35">
    <mergeCell ref="N6:O7"/>
    <mergeCell ref="G6:H7"/>
    <mergeCell ref="C10:D10"/>
    <mergeCell ref="P8:Q8"/>
    <mergeCell ref="J6:J7"/>
    <mergeCell ref="K5:K7"/>
    <mergeCell ref="A25:P25"/>
    <mergeCell ref="A5:A17"/>
    <mergeCell ref="A24:P24"/>
    <mergeCell ref="O19:P19"/>
    <mergeCell ref="I11:J15"/>
    <mergeCell ref="I16:J17"/>
    <mergeCell ref="C19:D19"/>
    <mergeCell ref="L19:M19"/>
    <mergeCell ref="L16:M17"/>
    <mergeCell ref="O16:P17"/>
    <mergeCell ref="O10:P15"/>
    <mergeCell ref="C11:D15"/>
    <mergeCell ref="I19:J19"/>
    <mergeCell ref="L6:M7"/>
    <mergeCell ref="F19:G19"/>
    <mergeCell ref="F10:G10"/>
    <mergeCell ref="A1:Q1"/>
    <mergeCell ref="L10:M10"/>
    <mergeCell ref="C16:D17"/>
    <mergeCell ref="F11:G15"/>
    <mergeCell ref="F16:G17"/>
    <mergeCell ref="A3:P3"/>
    <mergeCell ref="L11:M15"/>
    <mergeCell ref="C5:E7"/>
    <mergeCell ref="F5:F7"/>
    <mergeCell ref="G5:H5"/>
    <mergeCell ref="I5:I7"/>
    <mergeCell ref="L5:M5"/>
    <mergeCell ref="I10:J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補助額試算</vt:lpstr>
      <vt:lpstr>補助額試算!Print_Area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2020-03-26T05:46:02Z</dcterms:created>
  <dcterms:modified xsi:type="dcterms:W3CDTF">2026-04-30T06:06:21Z</dcterms:modified>
</cp:coreProperties>
</file>